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2.png" ContentType="image/p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 do Ticket Médio Ideal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<sst xmlns="http://schemas.openxmlformats.org/spreadsheetml/2006/main" count="25" uniqueCount="25">
  <si>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 xml:space="preserve">Preencha os campos em Amarelo e Saiba Qual é seu Ticket Médio Ideal por Veículo. Altere os valores abaixo e descubra o seu.</t>
  </si>
  <si>
    <t xml:space="preserve">Valor Ideal do Ticket Médio por Veículo:</t>
  </si>
  <si>
    <t xml:space="preserve">Custos da Oficina por Veículo</t>
  </si>
  <si>
    <t xml:space="preserve">Quanto você paga de aluguel?</t>
  </si>
  <si>
    <t xml:space="preserve">Quanto você gasta em média de insumos mensalmente?</t>
  </si>
  <si>
    <t xml:space="preserve">- Tintas, polimentos, material para pintura, empapelamento, fitas - Tudo o que gasta para realizar o reparo.</t>
  </si>
  <si>
    <t xml:space="preserve">Qual o valor da sua folha de pagamento (CLT) mensal?</t>
  </si>
  <si>
    <t xml:space="preserve">Informe somente seu custo com salários que a planilha irá calcular automaticamente as Provisões do 13o. e Férias e encargos trabalhistas e reservas demissionais.</t>
  </si>
  <si>
    <t xml:space="preserve">Qual seu custo mensal de benefícios por funcionário (vale transporte, alimentação, plano de saúde, etc)?</t>
  </si>
  <si>
    <t xml:space="preserve">Quantos funcionários você tem, que possuem benefícios?</t>
  </si>
  <si>
    <t xml:space="preserve">Quanto gasta de água em média mensalmente?</t>
  </si>
  <si>
    <t xml:space="preserve">Quanto gasta de energia elétrica em média mensalmente?</t>
  </si>
  <si>
    <t xml:space="preserve">Qual o gasto médio de Telefonia, internet/rádio mensalmente?</t>
  </si>
  <si>
    <t xml:space="preserve">Qual gasto com sistemas de Orçamentação, Gestão, Informática mensalmente?</t>
  </si>
  <si>
    <t xml:space="preserve">Outros Custos (papelaria, locações de equipamento) mensais?</t>
  </si>
  <si>
    <t xml:space="preserve">Pró-labore (remuneração dos sócios)</t>
  </si>
  <si>
    <t xml:space="preserve">Custo Total</t>
  </si>
  <si>
    <t xml:space="preserve">Quantos carros você faz no mês em média?</t>
  </si>
  <si>
    <t xml:space="preserve">Seu Custo Operacional por veículo é:</t>
  </si>
  <si>
    <t xml:space="preserve">Qual sua média faturamento mensalmente de mão de obra?</t>
  </si>
  <si>
    <t xml:space="preserve">Qual valor do imposto sobre faturamento em percentual?</t>
  </si>
  <si>
    <t xml:space="preserve">Verifique com seu contador se tiver dúvidas</t>
  </si>
  <si>
    <t xml:space="preserve">Seu Custo de Impostos de Mão de Obra por veículo:</t>
  </si>
  <si>
    <t xml:space="preserve">Custo Total por Veículo:</t>
  </si>
  <si>
    <t xml:space="preserve">Margem de lucro desejada na mão de obra: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</si>
</sst>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 -416]#,##0.00"/>
    <numFmt numFmtId="166" formatCode="#,##0"/>
    <numFmt numFmtId="167" formatCode="0.00%"/>
  </numFmts>
  <fonts count="11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1"/>
      <name val="Arial"/>
      <family val="0"/>
      <charset val="1"/>
    </font>
    <font>
      <sz val="10"/>
      <color rgb="FFFFFFFF"/>
      <name val="Arial"/>
      <family val="0"/>
      <charset val="1"/>
    </font>
    <font>
      <b val="true"/>
      <sz val="14"/>
      <color rgb="FFFFFFFF"/>
      <name val="Arial"/>
      <family val="0"/>
      <charset val="1"/>
    </font>
    <font>
      <b val="true"/>
      <sz val="13"/>
      <color rgb="FFFFFFFF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b val="true"/>
      <sz val="10"/>
      <color rgb="FFFFFFFF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E599"/>
        <bgColor rgb="FFFFFF99"/>
      </patternFill>
    </fill>
    <fill>
      <patternFill patternType="solid">
        <fgColor rgb="FF2C3E50"/>
        <bgColor rgb="FF333399"/>
      </patternFill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0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E5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C3E5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9360</xdr:colOff>
      <xdr:row>1</xdr:row>
      <xdr:rowOff>66600</xdr:rowOff>
    </xdr:from>
    <xdr:to>
      <xdr:col>2</xdr:col>
      <xdr:colOff>1837800</xdr:colOff>
      <xdr:row>3</xdr:row>
      <xdr:rowOff>161640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291240" y="190080"/>
          <a:ext cx="2098800" cy="495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37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RowHeight="15" zeroHeight="false" outlineLevelRow="0" outlineLevelCol="0"/>
  <cols>
    <col collapsed="false" customWidth="true" hidden="false" outlineLevel="0" max="1" min="1" style="0" width="3.99"/>
    <col collapsed="false" customWidth="true" hidden="false" outlineLevel="0" max="2" min="2" style="0" width="3.83"/>
    <col collapsed="false" customWidth="true" hidden="false" outlineLevel="0" max="3" min="3" style="0" width="58.49"/>
    <col collapsed="false" customWidth="true" hidden="false" outlineLevel="0" max="4" min="4" style="0" width="16.83"/>
    <col collapsed="false" customWidth="true" hidden="false" outlineLevel="0" max="5" min="5" style="0" width="52.66"/>
    <col collapsed="false" customWidth="true" hidden="false" outlineLevel="0" max="6" min="6" style="0" width="15.34"/>
    <col collapsed="false" customWidth="true" hidden="false" outlineLevel="0" max="7" min="7" style="0" width="20.17"/>
    <col collapsed="false" customWidth="true" hidden="false" outlineLevel="0" max="8" min="8" style="0" width="21.5"/>
    <col collapsed="false" customWidth="true" hidden="false" outlineLevel="0" max="1025" min="9" style="0" width="14.5"/>
  </cols>
  <sheetData>
    <row r="1" customFormat="false" ht="9.75" hidden="false" customHeight="true" outlineLevel="0" collapsed="false">
      <c r="C1" s="1"/>
      <c r="E1" s="1"/>
      <c r="F1" s="1"/>
      <c r="G1" s="1"/>
    </row>
    <row r="2" customFormat="false" ht="15.75" hidden="false" customHeight="true" outlineLevel="0" collapsed="false">
      <c r="A2" s="2"/>
      <c r="B2" s="2"/>
      <c r="C2" s="1"/>
      <c r="D2" s="2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5.75" hidden="false" customHeight="true" outlineLevel="0" collapsed="false">
      <c r="A3" s="2"/>
      <c r="B3" s="2"/>
      <c r="C3" s="1"/>
      <c r="D3" s="2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5.75" hidden="false" customHeight="true" outlineLevel="0" collapsed="false">
      <c r="A4" s="2"/>
      <c r="B4" s="2"/>
      <c r="C4" s="1"/>
      <c r="D4" s="2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customFormat="false" ht="15.75" hidden="false" customHeight="true" outlineLevel="0" collapsed="false">
      <c r="A5" s="2"/>
      <c r="B5" s="2"/>
      <c r="C5" s="1"/>
      <c r="D5" s="2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Format="false" ht="15.75" hidden="false" customHeight="true" outlineLevel="0" collapsed="false">
      <c r="B6" s="3" t="s">
        <v>0</v>
      </c>
      <c r="C6" s="3"/>
      <c r="D6" s="3"/>
      <c r="G6" s="1"/>
    </row>
    <row r="7" customFormat="false" ht="9" hidden="false" customHeight="true" outlineLevel="0" collapsed="false">
      <c r="G7" s="1"/>
    </row>
    <row r="8" customFormat="false" ht="36.75" hidden="false" customHeight="true" outlineLevel="0" collapsed="false">
      <c r="B8" s="4"/>
      <c r="C8" s="5" t="s">
        <v>1</v>
      </c>
      <c r="D8" s="6" t="n">
        <f aca="false">D34*(1+D36)</f>
        <v>1614.54545454545</v>
      </c>
      <c r="G8" s="1"/>
    </row>
    <row r="9" customFormat="false" ht="15.75" hidden="false" customHeight="true" outlineLevel="0" collapsed="false">
      <c r="A9" s="7"/>
      <c r="B9" s="8"/>
      <c r="C9" s="8"/>
      <c r="D9" s="8"/>
      <c r="E9" s="9"/>
      <c r="F9" s="9"/>
      <c r="G9" s="9"/>
      <c r="H9" s="7"/>
      <c r="I9" s="7"/>
      <c r="J9" s="7"/>
      <c r="K9" s="7"/>
      <c r="L9" s="7"/>
      <c r="M9" s="7"/>
      <c r="N9" s="7"/>
      <c r="O9" s="7"/>
    </row>
    <row r="10" customFormat="false" ht="15.75" hidden="false" customHeight="true" outlineLevel="0" collapsed="false">
      <c r="B10" s="10" t="s">
        <v>2</v>
      </c>
      <c r="C10" s="10"/>
      <c r="D10" s="10"/>
      <c r="E10" s="1"/>
      <c r="F10" s="1"/>
      <c r="G10" s="1"/>
    </row>
    <row r="11" customFormat="false" ht="15.75" hidden="false" customHeight="true" outlineLevel="0" collapsed="false">
      <c r="A11" s="11"/>
      <c r="B11" s="11" t="n">
        <v>1</v>
      </c>
      <c r="C11" s="12" t="s">
        <v>3</v>
      </c>
      <c r="D11" s="13" t="n">
        <v>15000</v>
      </c>
      <c r="E11" s="12"/>
      <c r="F11" s="12"/>
      <c r="G11" s="12"/>
      <c r="H11" s="11"/>
      <c r="I11" s="11"/>
      <c r="J11" s="11"/>
      <c r="K11" s="11"/>
      <c r="L11" s="11"/>
      <c r="M11" s="11"/>
      <c r="N11" s="11"/>
      <c r="O11" s="11"/>
    </row>
    <row r="12" customFormat="false" ht="26" hidden="false" customHeight="false" outlineLevel="0" collapsed="false">
      <c r="A12" s="11"/>
      <c r="B12" s="11" t="n">
        <v>2</v>
      </c>
      <c r="C12" s="12" t="s">
        <v>4</v>
      </c>
      <c r="D12" s="13" t="n">
        <v>20000</v>
      </c>
      <c r="E12" s="12" t="s">
        <v>5</v>
      </c>
      <c r="F12" s="12"/>
      <c r="I12" s="11"/>
      <c r="J12" s="11"/>
      <c r="K12" s="11"/>
      <c r="L12" s="11"/>
      <c r="M12" s="11"/>
      <c r="N12" s="11"/>
      <c r="O12" s="11"/>
    </row>
    <row r="13" customFormat="false" ht="39" hidden="false" customHeight="false" outlineLevel="0" collapsed="false">
      <c r="A13" s="11"/>
      <c r="B13" s="11" t="n">
        <v>3</v>
      </c>
      <c r="C13" s="12" t="s">
        <v>6</v>
      </c>
      <c r="D13" s="13" t="n">
        <v>40000</v>
      </c>
      <c r="E13" s="12" t="s">
        <v>7</v>
      </c>
      <c r="F13" s="12"/>
      <c r="I13" s="11"/>
      <c r="J13" s="11"/>
      <c r="K13" s="11"/>
      <c r="L13" s="11"/>
      <c r="M13" s="11"/>
      <c r="N13" s="11"/>
      <c r="O13" s="11"/>
    </row>
    <row r="14" customFormat="false" ht="26" hidden="false" customHeight="false" outlineLevel="0" collapsed="false">
      <c r="A14" s="11"/>
      <c r="B14" s="11" t="n">
        <v>4</v>
      </c>
      <c r="C14" s="12" t="s">
        <v>8</v>
      </c>
      <c r="D14" s="13" t="n">
        <v>300</v>
      </c>
      <c r="E14" s="12"/>
      <c r="F14" s="12"/>
      <c r="G14" s="12"/>
      <c r="H14" s="11"/>
      <c r="I14" s="11"/>
      <c r="J14" s="11"/>
      <c r="K14" s="11"/>
      <c r="L14" s="11"/>
      <c r="M14" s="11"/>
      <c r="N14" s="11"/>
      <c r="O14" s="11"/>
    </row>
    <row r="15" customFormat="false" ht="15.75" hidden="false" customHeight="true" outlineLevel="0" collapsed="false">
      <c r="A15" s="11"/>
      <c r="B15" s="11" t="n">
        <v>5</v>
      </c>
      <c r="C15" s="12" t="s">
        <v>9</v>
      </c>
      <c r="D15" s="14" t="n">
        <v>15</v>
      </c>
      <c r="E15" s="12"/>
      <c r="F15" s="12"/>
      <c r="G15" s="12"/>
      <c r="H15" s="11"/>
      <c r="I15" s="11"/>
      <c r="J15" s="11"/>
      <c r="K15" s="11"/>
      <c r="L15" s="11"/>
      <c r="M15" s="11"/>
      <c r="N15" s="11"/>
      <c r="O15" s="11"/>
    </row>
    <row r="16" customFormat="false" ht="15.75" hidden="false" customHeight="true" outlineLevel="0" collapsed="false">
      <c r="A16" s="11"/>
      <c r="B16" s="11" t="n">
        <v>6</v>
      </c>
      <c r="C16" s="12" t="s">
        <v>10</v>
      </c>
      <c r="D16" s="13" t="n">
        <v>200</v>
      </c>
      <c r="E16" s="12"/>
      <c r="F16" s="12"/>
      <c r="G16" s="12"/>
      <c r="H16" s="11"/>
      <c r="I16" s="11"/>
      <c r="J16" s="11"/>
      <c r="K16" s="11"/>
      <c r="L16" s="11"/>
      <c r="M16" s="11"/>
      <c r="N16" s="11"/>
      <c r="O16" s="11"/>
    </row>
    <row r="17" customFormat="false" ht="15.75" hidden="false" customHeight="true" outlineLevel="0" collapsed="false">
      <c r="A17" s="11"/>
      <c r="B17" s="11" t="n">
        <v>7</v>
      </c>
      <c r="C17" s="12" t="s">
        <v>11</v>
      </c>
      <c r="D17" s="13" t="n">
        <v>1000</v>
      </c>
      <c r="E17" s="12"/>
      <c r="F17" s="12"/>
      <c r="G17" s="12"/>
      <c r="H17" s="11"/>
      <c r="I17" s="11"/>
      <c r="J17" s="11"/>
      <c r="K17" s="11"/>
      <c r="L17" s="11"/>
      <c r="M17" s="11"/>
      <c r="N17" s="11"/>
      <c r="O17" s="11"/>
    </row>
    <row r="18" customFormat="false" ht="15.75" hidden="false" customHeight="true" outlineLevel="0" collapsed="false">
      <c r="A18" s="11"/>
      <c r="B18" s="11" t="n">
        <v>8</v>
      </c>
      <c r="C18" s="12" t="s">
        <v>12</v>
      </c>
      <c r="D18" s="13" t="n">
        <v>200</v>
      </c>
      <c r="E18" s="12"/>
      <c r="F18" s="12"/>
      <c r="G18" s="12"/>
      <c r="H18" s="11"/>
      <c r="I18" s="11"/>
      <c r="J18" s="11"/>
      <c r="K18" s="11"/>
      <c r="L18" s="11"/>
      <c r="M18" s="11"/>
      <c r="N18" s="11"/>
      <c r="O18" s="11"/>
    </row>
    <row r="19" customFormat="false" ht="26" hidden="false" customHeight="false" outlineLevel="0" collapsed="false">
      <c r="A19" s="11"/>
      <c r="B19" s="11" t="n">
        <v>9</v>
      </c>
      <c r="C19" s="12" t="s">
        <v>13</v>
      </c>
      <c r="D19" s="13" t="n">
        <v>1000</v>
      </c>
      <c r="E19" s="12"/>
      <c r="F19" s="12"/>
      <c r="G19" s="12"/>
      <c r="H19" s="11"/>
      <c r="I19" s="11"/>
      <c r="J19" s="11"/>
      <c r="K19" s="11"/>
      <c r="L19" s="11"/>
      <c r="M19" s="11"/>
      <c r="N19" s="11"/>
      <c r="O19" s="11"/>
    </row>
    <row r="20" customFormat="false" ht="15.75" hidden="false" customHeight="true" outlineLevel="0" collapsed="false">
      <c r="A20" s="11"/>
      <c r="B20" s="11" t="n">
        <v>10</v>
      </c>
      <c r="C20" s="12" t="s">
        <v>14</v>
      </c>
      <c r="D20" s="13" t="n">
        <v>100</v>
      </c>
      <c r="E20" s="12"/>
      <c r="F20" s="12"/>
      <c r="G20" s="12"/>
      <c r="H20" s="11"/>
      <c r="I20" s="11"/>
      <c r="J20" s="11"/>
      <c r="K20" s="11"/>
      <c r="L20" s="11"/>
      <c r="M20" s="11"/>
      <c r="N20" s="11"/>
      <c r="O20" s="11"/>
    </row>
    <row r="21" customFormat="false" ht="15.75" hidden="false" customHeight="true" outlineLevel="0" collapsed="false">
      <c r="A21" s="11"/>
      <c r="B21" s="11" t="n">
        <v>11</v>
      </c>
      <c r="C21" s="12" t="s">
        <v>15</v>
      </c>
      <c r="D21" s="13" t="n">
        <v>10000</v>
      </c>
      <c r="E21" s="12"/>
      <c r="F21" s="12"/>
      <c r="G21" s="12"/>
      <c r="H21" s="11"/>
      <c r="I21" s="11"/>
      <c r="J21" s="11"/>
      <c r="K21" s="11"/>
      <c r="L21" s="11"/>
      <c r="M21" s="11"/>
      <c r="N21" s="11"/>
      <c r="O21" s="1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customFormat="false" ht="15.75" hidden="false" customHeight="true" outlineLevel="0" collapsed="false">
      <c r="A22" s="11"/>
      <c r="B22" s="11"/>
      <c r="C22" s="15" t="s">
        <v>16</v>
      </c>
      <c r="D22" s="16" t="n">
        <f aca="false">D11+D12+1.8*D13+D16+D17+D14*D15+D18+D19+D20+D21</f>
        <v>124000</v>
      </c>
      <c r="E22" s="12"/>
      <c r="F22" s="12"/>
      <c r="G22" s="11"/>
      <c r="I22" s="11"/>
      <c r="J22" s="11"/>
      <c r="K22" s="11"/>
      <c r="L22" s="11"/>
      <c r="M22" s="11"/>
      <c r="N22" s="11"/>
      <c r="O22" s="11"/>
    </row>
    <row r="23" customFormat="false" ht="15.75" hidden="false" customHeight="true" outlineLevel="0" collapsed="false">
      <c r="A23" s="11"/>
      <c r="B23" s="11"/>
      <c r="C23" s="12"/>
      <c r="D23" s="11"/>
      <c r="E23" s="12"/>
      <c r="F23" s="12"/>
      <c r="G23" s="11"/>
      <c r="I23" s="11"/>
      <c r="J23" s="11"/>
      <c r="K23" s="11"/>
      <c r="L23" s="11"/>
      <c r="M23" s="11"/>
      <c r="N23" s="11"/>
      <c r="O23" s="11"/>
    </row>
    <row r="24" customFormat="false" ht="15.75" hidden="false" customHeight="true" outlineLevel="0" collapsed="false">
      <c r="A24" s="11"/>
      <c r="B24" s="11" t="n">
        <v>12</v>
      </c>
      <c r="C24" s="12" t="s">
        <v>17</v>
      </c>
      <c r="D24" s="17" t="n">
        <v>110</v>
      </c>
      <c r="E24" s="12"/>
      <c r="F24" s="12"/>
      <c r="G24" s="12"/>
      <c r="H24" s="11"/>
      <c r="I24" s="11"/>
      <c r="J24" s="11"/>
      <c r="K24" s="11"/>
      <c r="L24" s="11"/>
      <c r="M24" s="11"/>
      <c r="N24" s="11"/>
      <c r="O24" s="11"/>
    </row>
    <row r="25" customFormat="false" ht="15.75" hidden="false" customHeight="true" outlineLevel="0" collapsed="false">
      <c r="A25" s="11"/>
      <c r="B25" s="11"/>
      <c r="C25" s="12"/>
      <c r="D25" s="11"/>
      <c r="E25" s="12"/>
      <c r="F25" s="12"/>
      <c r="G25" s="12"/>
      <c r="H25" s="11"/>
      <c r="I25" s="11"/>
      <c r="J25" s="11"/>
      <c r="K25" s="11"/>
      <c r="L25" s="11"/>
      <c r="M25" s="11"/>
      <c r="N25" s="11"/>
      <c r="O25" s="11"/>
    </row>
    <row r="26" customFormat="false" ht="15.75" hidden="false" customHeight="true" outlineLevel="0" collapsed="false">
      <c r="A26" s="11"/>
      <c r="B26" s="11"/>
      <c r="C26" s="15" t="s">
        <v>18</v>
      </c>
      <c r="D26" s="16" t="n">
        <f aca="false">D22/D24</f>
        <v>1127.27272727273</v>
      </c>
      <c r="E26" s="12"/>
      <c r="F26" s="12"/>
      <c r="G26" s="12"/>
      <c r="H26" s="11"/>
      <c r="I26" s="11"/>
      <c r="J26" s="11"/>
      <c r="K26" s="11"/>
      <c r="L26" s="11"/>
      <c r="M26" s="11"/>
      <c r="N26" s="11"/>
      <c r="O26" s="11"/>
    </row>
    <row r="27" customFormat="false" ht="15.75" hidden="false" customHeight="true" outlineLevel="0" collapsed="false">
      <c r="A27" s="11"/>
      <c r="B27" s="11"/>
      <c r="C27" s="12"/>
      <c r="D27" s="11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</row>
    <row r="28" customFormat="false" ht="15.75" hidden="false" customHeight="true" outlineLevel="0" collapsed="false">
      <c r="A28" s="11"/>
      <c r="B28" s="11"/>
      <c r="C28" s="12"/>
      <c r="D28" s="11"/>
      <c r="E28" s="12"/>
      <c r="F28" s="12"/>
      <c r="G28" s="12"/>
      <c r="H28" s="11"/>
      <c r="I28" s="11"/>
      <c r="J28" s="11"/>
      <c r="K28" s="11"/>
      <c r="L28" s="11"/>
      <c r="M28" s="11"/>
      <c r="N28" s="11"/>
      <c r="O28" s="11"/>
    </row>
    <row r="29" customFormat="false" ht="15.75" hidden="false" customHeight="true" outlineLevel="0" collapsed="false">
      <c r="A29" s="11"/>
      <c r="B29" s="11" t="n">
        <v>13</v>
      </c>
      <c r="C29" s="12" t="s">
        <v>19</v>
      </c>
      <c r="D29" s="13" t="n">
        <v>150000</v>
      </c>
      <c r="E29" s="12"/>
      <c r="F29" s="12"/>
      <c r="G29" s="12"/>
      <c r="H29" s="11"/>
      <c r="I29" s="11"/>
      <c r="J29" s="11"/>
      <c r="K29" s="11"/>
      <c r="L29" s="11"/>
      <c r="M29" s="11"/>
      <c r="N29" s="11"/>
      <c r="O29" s="11"/>
    </row>
    <row r="30" customFormat="false" ht="15.75" hidden="false" customHeight="true" outlineLevel="0" collapsed="false">
      <c r="A30" s="11"/>
      <c r="B30" s="11" t="n">
        <v>14</v>
      </c>
      <c r="C30" s="12" t="s">
        <v>20</v>
      </c>
      <c r="D30" s="18" t="n">
        <v>0.16</v>
      </c>
      <c r="E30" s="12" t="s">
        <v>21</v>
      </c>
      <c r="F30" s="12"/>
      <c r="G30" s="12"/>
      <c r="H30" s="11"/>
      <c r="I30" s="11"/>
      <c r="J30" s="11"/>
      <c r="K30" s="11"/>
      <c r="L30" s="11"/>
      <c r="M30" s="11"/>
      <c r="N30" s="11"/>
      <c r="O30" s="11"/>
    </row>
    <row r="31" customFormat="false" ht="15.75" hidden="false" customHeight="true" outlineLevel="0" collapsed="false">
      <c r="A31" s="11"/>
      <c r="B31" s="11"/>
      <c r="C31" s="11"/>
      <c r="D31" s="11"/>
      <c r="E31" s="12"/>
      <c r="F31" s="12"/>
      <c r="G31" s="12"/>
      <c r="H31" s="11"/>
      <c r="I31" s="11"/>
      <c r="J31" s="11"/>
      <c r="K31" s="11"/>
      <c r="L31" s="11"/>
      <c r="M31" s="11"/>
      <c r="N31" s="11"/>
      <c r="O31" s="11"/>
    </row>
    <row r="32" customFormat="false" ht="15.75" hidden="false" customHeight="true" outlineLevel="0" collapsed="false">
      <c r="A32" s="11"/>
      <c r="B32" s="11"/>
      <c r="C32" s="15" t="s">
        <v>22</v>
      </c>
      <c r="D32" s="16" t="n">
        <f aca="false">D29*D30/D24</f>
        <v>218.181818181818</v>
      </c>
      <c r="E32" s="12"/>
      <c r="F32" s="12"/>
      <c r="G32" s="12"/>
      <c r="H32" s="11"/>
      <c r="I32" s="11"/>
      <c r="J32" s="11"/>
      <c r="K32" s="11"/>
      <c r="L32" s="11"/>
      <c r="M32" s="11"/>
      <c r="N32" s="11"/>
      <c r="O32" s="11"/>
    </row>
    <row r="33" customFormat="false" ht="15.75" hidden="false" customHeight="true" outlineLevel="0" collapsed="false">
      <c r="A33" s="11"/>
      <c r="B33" s="11"/>
      <c r="C33" s="12"/>
      <c r="D33" s="11"/>
      <c r="E33" s="12"/>
      <c r="F33" s="12"/>
      <c r="G33" s="12"/>
      <c r="H33" s="11"/>
      <c r="I33" s="11"/>
      <c r="J33" s="11"/>
      <c r="K33" s="11"/>
      <c r="L33" s="11"/>
      <c r="M33" s="11"/>
      <c r="N33" s="11"/>
      <c r="O33" s="11"/>
    </row>
    <row r="34" customFormat="false" ht="15.75" hidden="false" customHeight="true" outlineLevel="0" collapsed="false">
      <c r="A34" s="11"/>
      <c r="B34" s="11"/>
      <c r="C34" s="15" t="s">
        <v>23</v>
      </c>
      <c r="D34" s="16" t="n">
        <f aca="false">D26+D32</f>
        <v>1345.45454545455</v>
      </c>
      <c r="E34" s="12"/>
      <c r="F34" s="12"/>
      <c r="G34" s="12"/>
      <c r="H34" s="11"/>
      <c r="I34" s="11"/>
      <c r="J34" s="11"/>
      <c r="K34" s="11"/>
      <c r="L34" s="11"/>
      <c r="M34" s="11"/>
      <c r="N34" s="11"/>
      <c r="O34" s="11"/>
    </row>
    <row r="35" customFormat="false" ht="15.75" hidden="false" customHeight="true" outlineLevel="0" collapsed="false">
      <c r="C35" s="1"/>
      <c r="E35" s="1"/>
      <c r="F35" s="1"/>
      <c r="G35" s="1"/>
    </row>
    <row r="36" customFormat="false" ht="15.75" hidden="false" customHeight="true" outlineLevel="0" collapsed="false">
      <c r="C36" s="12" t="s">
        <v>24</v>
      </c>
      <c r="D36" s="18" t="n">
        <v>0.2</v>
      </c>
      <c r="E36" s="1"/>
      <c r="F36" s="1"/>
      <c r="G36" s="1"/>
    </row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B6:D6"/>
    <mergeCell ref="B10:C1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2018-01-31T17:58:38Z</dcterms:created>
  <dc:creator/>
  <dc:description/>
  <dc:language>pt-BR</dc:language>
  <cp:lastModifiedBy>Thomaz Henrique</cp:lastModifiedBy>
  <dcterms:modified xsi:type="dcterms:W3CDTF">2018-01-31T17:59:27Z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